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>
    <definedName name="_xlnm.Print_Area" localSheetId="0">'Лист1'!$A$1:$J$42</definedName>
  </definedNames>
  <calcPr fullCalcOnLoad="1"/>
</workbook>
</file>

<file path=xl/sharedStrings.xml><?xml version="1.0" encoding="utf-8"?>
<sst xmlns="http://schemas.openxmlformats.org/spreadsheetml/2006/main" count="138" uniqueCount="84">
  <si>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</si>
  <si>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</si>
  <si>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</si>
  <si>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</si>
  <si>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</si>
  <si>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</si>
  <si>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</si>
  <si>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</si>
  <si>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</si>
  <si>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</si>
  <si>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</si>
  <si>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</si>
  <si>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</si>
  <si>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</si>
  <si>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</si>
  <si>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</si>
  <si>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</si>
  <si>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</si>
  <si>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</si>
  <si>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</si>
  <si>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</si>
  <si>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</si>
  <si>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</si>
  <si>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</si>
  <si>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</si>
  <si>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</si>
  <si>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</si>
  <si>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</si>
  <si>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</si>
  <si>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</si>
  <si>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</si>
  <si>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</si>
  <si>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</si>
  <si>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</si>
  <si>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</si>
  <si>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</si>
  <si>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</si>
  <si>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</si>
  <si>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</si>
  <si>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</si>
  <si>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</si>
  <si>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</si>
  <si>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</si>
  <si>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</si>
  <si>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</si>
  <si>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</si>
  <si>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</si>
  <si>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</si>
  <si>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Стоимость на 1 кв м общ. пл.</t>
  </si>
  <si>
    <t>г. Рязань ул. Новаторов д. 23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</si>
  <si>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</si>
  <si>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</si>
  <si>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</si>
  <si>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</si>
  <si>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</si>
  <si>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</si>
  <si>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</si>
  <si>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</si>
  <si>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Замер сопротивления изоляции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</si>
  <si>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</si>
  <si>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</si>
  <si>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</si>
  <si>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</si>
  <si>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</si>
  <si>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</si>
  <si>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</si>
  <si>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</si>
  <si>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</si>
  <si>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</si>
  <si>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</si>
  <si>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</si>
  <si>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</si>
  <si>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</si>
  <si>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</si>
  <si>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</si>
  <si>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</si>
  <si>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23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</si>
  <si>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</si>
  <si>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</si>
  <si>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</si>
  <si>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</si>
  <si>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</si>
  <si>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</si>
  <si>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Расчет платы за услуги (работы)  по содержанию,управлению и текущему ремонту  общего имущества многоквартирного дома с 01.02.2021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</si>
</sst>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b/>
      <i/>
      <sz val="12"/>
      <color indexed="10"/>
      <name val="Cambria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rgb="FFFF0000"/>
      <name val="Cambria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5" fillId="0" borderId="0" xfId="0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justify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wrapText="1"/>
    </xf>
    <xf numFmtId="4" fontId="47" fillId="0" borderId="0" xfId="0" applyNumberFormat="1" applyFont="1" applyFill="1" applyBorder="1" applyAlignment="1">
      <alignment horizontal="left" vertical="center" wrapText="1"/>
    </xf>
    <xf numFmtId="2" fontId="4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" fontId="45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5" fillId="9" borderId="11" xfId="0" applyFont="1" applyFill="1" applyBorder="1" applyAlignment="1">
      <alignment horizontal="right"/>
    </xf>
    <xf numFmtId="4" fontId="45" fillId="9" borderId="10" xfId="0" applyNumberFormat="1" applyFont="1" applyFill="1" applyBorder="1" applyAlignment="1">
      <alignment horizontal="center" vertical="center"/>
    </xf>
    <xf numFmtId="4" fontId="45" fillId="9" borderId="10" xfId="0" applyNumberFormat="1" applyFont="1" applyFill="1" applyBorder="1" applyAlignment="1">
      <alignment/>
    </xf>
    <xf numFmtId="0" fontId="2" fillId="9" borderId="13" xfId="0" applyFont="1" applyFill="1" applyBorder="1" applyAlignment="1">
      <alignment horizontal="right"/>
    </xf>
    <xf numFmtId="4" fontId="2" fillId="9" borderId="10" xfId="0" applyNumberFormat="1" applyFont="1" applyFill="1" applyBorder="1" applyAlignment="1">
      <alignment horizontal="center" vertical="center"/>
    </xf>
    <xf numFmtId="4" fontId="45" fillId="9" borderId="11" xfId="0" applyNumberFormat="1" applyFont="1" applyFill="1" applyBorder="1" applyAlignment="1">
      <alignment horizontal="right"/>
    </xf>
    <xf numFmtId="4" fontId="45" fillId="9" borderId="14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2" fillId="9" borderId="10" xfId="0" applyNumberFormat="1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4" fontId="3" fillId="9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wrapText="1"/>
    </xf>
    <xf numFmtId="2" fontId="48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4" fontId="3" fillId="33" borderId="0" xfId="0" applyNumberFormat="1" applyFont="1" applyFill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9" borderId="13" xfId="0" applyFont="1" applyFill="1" applyBorder="1" applyAlignment="1">
      <alignment horizontal="right"/>
    </xf>
    <xf numFmtId="0" fontId="45" fillId="9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wrapText="1"/>
    </xf>
    <xf numFmtId="0" fontId="50" fillId="33" borderId="0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2" fillId="9" borderId="14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45" fillId="9" borderId="15" xfId="0" applyFont="1" applyFill="1" applyBorder="1" applyAlignment="1">
      <alignment horizontal="right"/>
    </xf>
    <xf numFmtId="2" fontId="48" fillId="0" borderId="11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Normal="85" zoomScaleSheetLayoutView="100" zoomScalePageLayoutView="0" workbookViewId="0" topLeftCell="A1">
      <selection activeCell="C5" sqref="C5"/>
    </sheetView>
  </sheetViews>
  <sheetFormatPr defaultColWidth="8.8515625" defaultRowHeight="15"/>
  <cols>
    <col min="1" max="1" width="9.140625" style="1" customWidth="1"/>
    <col min="2" max="2" width="48.00390625" style="1" customWidth="1"/>
    <col min="3" max="3" width="22.57421875" style="1" customWidth="1"/>
    <col min="4" max="4" width="14.7109375" style="1" customWidth="1"/>
    <col min="5" max="5" width="12.421875" style="1" customWidth="1"/>
    <col min="6" max="6" width="23.7109375" style="26" customWidth="1"/>
    <col min="7" max="7" width="14.140625" style="26" customWidth="1"/>
    <col min="8" max="8" width="15.57421875" style="29" customWidth="1"/>
    <col min="9" max="9" width="20.28125" style="29" customWidth="1"/>
    <col min="10" max="10" width="16.421875" style="29" customWidth="1"/>
    <col min="11" max="11" width="8.8515625" style="33" customWidth="1"/>
    <col min="12" max="16384" width="8.8515625" style="1" customWidth="1"/>
  </cols>
  <sheetData>
    <row r="1" spans="2:7" ht="15.75">
      <c r="B1" s="1" t="s">
        <v>0</v>
      </c>
      <c r="F1" s="2" t="s">
        <v>1</v>
      </c>
      <c r="G1" s="2"/>
    </row>
    <row r="2" spans="6:7" ht="15.75">
      <c r="F2" s="3" t="s">
        <v>2</v>
      </c>
      <c r="G2" s="3"/>
    </row>
    <row r="3" spans="1:11" s="4" customFormat="1" ht="18.75" customHeight="1">
      <c r="A3" s="97" t="s">
        <v>83</v>
      </c>
      <c r="B3" s="97"/>
      <c r="C3" s="97"/>
      <c r="D3" s="97"/>
      <c r="E3" s="97"/>
      <c r="F3" s="97"/>
      <c r="G3" s="97"/>
      <c r="H3" s="97"/>
      <c r="I3" s="97"/>
      <c r="J3" s="86"/>
      <c r="K3" s="34"/>
    </row>
    <row r="4" spans="1:11" s="4" customFormat="1" ht="21" customHeight="1">
      <c r="A4" s="97"/>
      <c r="B4" s="97"/>
      <c r="C4" s="97"/>
      <c r="D4" s="97"/>
      <c r="E4" s="97"/>
      <c r="F4" s="97"/>
      <c r="G4" s="97"/>
      <c r="H4" s="97"/>
      <c r="I4" s="97"/>
      <c r="J4" s="86"/>
      <c r="K4" s="34"/>
    </row>
    <row r="5" spans="1:9" ht="24.75" customHeight="1">
      <c r="A5" s="5"/>
      <c r="B5" s="5" t="s">
        <v>49</v>
      </c>
      <c r="C5" s="5" t="s">
        <v>3</v>
      </c>
      <c r="D5" s="6">
        <v>3826.3</v>
      </c>
      <c r="E5" s="7"/>
      <c r="F5" s="8"/>
      <c r="G5" s="8"/>
      <c r="H5" s="28"/>
      <c r="I5" s="28"/>
    </row>
    <row r="6" spans="1:9" ht="20.25" customHeight="1">
      <c r="A6" s="98" t="s">
        <v>4</v>
      </c>
      <c r="B6" s="98"/>
      <c r="C6" s="98"/>
      <c r="D6" s="98"/>
      <c r="E6" s="98"/>
      <c r="F6" s="98"/>
      <c r="G6" s="98"/>
      <c r="H6" s="98"/>
      <c r="I6" s="98"/>
    </row>
    <row r="7" spans="1:20" ht="53.2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57</v>
      </c>
      <c r="G7" s="10"/>
      <c r="H7" s="13" t="s">
        <v>11</v>
      </c>
      <c r="I7" s="13" t="s">
        <v>10</v>
      </c>
      <c r="J7" s="13" t="s">
        <v>48</v>
      </c>
      <c r="K7" s="41"/>
      <c r="L7" s="42"/>
      <c r="M7" s="42"/>
      <c r="N7" s="42"/>
      <c r="O7" s="43"/>
      <c r="P7" s="43"/>
      <c r="Q7" s="43"/>
      <c r="R7" s="43"/>
      <c r="S7" s="43"/>
      <c r="T7" s="43"/>
    </row>
    <row r="8" spans="1:10" ht="63">
      <c r="A8" s="9">
        <v>1</v>
      </c>
      <c r="B8" s="11" t="s">
        <v>15</v>
      </c>
      <c r="C8" s="9" t="s">
        <v>16</v>
      </c>
      <c r="D8" s="12">
        <v>0.33</v>
      </c>
      <c r="E8" s="12">
        <v>3826.3</v>
      </c>
      <c r="F8" s="10" t="s">
        <v>17</v>
      </c>
      <c r="G8" s="10">
        <v>12</v>
      </c>
      <c r="H8" s="13">
        <v>1262.679</v>
      </c>
      <c r="I8" s="30">
        <v>15152.148000000001</v>
      </c>
      <c r="J8" s="30">
        <v>0.33</v>
      </c>
    </row>
    <row r="9" spans="1:10" ht="63">
      <c r="A9" s="9">
        <v>2</v>
      </c>
      <c r="B9" s="11" t="s">
        <v>51</v>
      </c>
      <c r="C9" s="9" t="s">
        <v>16</v>
      </c>
      <c r="D9" s="12">
        <v>0.08</v>
      </c>
      <c r="E9" s="12">
        <v>3826.3</v>
      </c>
      <c r="F9" s="10" t="s">
        <v>17</v>
      </c>
      <c r="G9" s="10">
        <v>12</v>
      </c>
      <c r="H9" s="13">
        <v>306.10400000000004</v>
      </c>
      <c r="I9" s="30">
        <v>3673.2480000000005</v>
      </c>
      <c r="J9" s="30">
        <v>0.08</v>
      </c>
    </row>
    <row r="10" spans="1:10" ht="72" customHeight="1">
      <c r="A10" s="9">
        <v>3</v>
      </c>
      <c r="B10" s="11" t="s">
        <v>19</v>
      </c>
      <c r="C10" s="9" t="s">
        <v>18</v>
      </c>
      <c r="D10" s="12">
        <v>0.16</v>
      </c>
      <c r="E10" s="12">
        <v>3826.3</v>
      </c>
      <c r="F10" s="10" t="s">
        <v>17</v>
      </c>
      <c r="G10" s="10">
        <v>12</v>
      </c>
      <c r="H10" s="13">
        <v>612.2080000000001</v>
      </c>
      <c r="I10" s="30">
        <v>7346.496000000001</v>
      </c>
      <c r="J10" s="30">
        <v>0.16</v>
      </c>
    </row>
    <row r="11" spans="1:10" ht="72.75" customHeight="1">
      <c r="A11" s="9">
        <v>4</v>
      </c>
      <c r="B11" s="11" t="s">
        <v>20</v>
      </c>
      <c r="C11" s="9" t="s">
        <v>21</v>
      </c>
      <c r="D11" s="12">
        <v>0.07</v>
      </c>
      <c r="E11" s="12">
        <v>3826.3</v>
      </c>
      <c r="F11" s="10" t="s">
        <v>17</v>
      </c>
      <c r="G11" s="10">
        <v>12</v>
      </c>
      <c r="H11" s="13">
        <v>267.84100000000007</v>
      </c>
      <c r="I11" s="30">
        <v>3214.0920000000006</v>
      </c>
      <c r="J11" s="30">
        <v>0.07000000000000002</v>
      </c>
    </row>
    <row r="12" spans="1:10" ht="78.75">
      <c r="A12" s="9">
        <v>5</v>
      </c>
      <c r="B12" s="11" t="s">
        <v>22</v>
      </c>
      <c r="C12" s="9" t="s">
        <v>23</v>
      </c>
      <c r="D12" s="12">
        <v>0.04</v>
      </c>
      <c r="E12" s="12">
        <v>3826.3</v>
      </c>
      <c r="F12" s="10" t="s">
        <v>17</v>
      </c>
      <c r="G12" s="10">
        <v>12</v>
      </c>
      <c r="H12" s="13">
        <v>153.05200000000002</v>
      </c>
      <c r="I12" s="30">
        <v>1836.6240000000003</v>
      </c>
      <c r="J12" s="30">
        <v>0.04</v>
      </c>
    </row>
    <row r="13" spans="1:10" ht="63">
      <c r="A13" s="9">
        <v>6</v>
      </c>
      <c r="B13" s="11" t="s">
        <v>25</v>
      </c>
      <c r="C13" s="9" t="s">
        <v>26</v>
      </c>
      <c r="D13" s="12">
        <v>0.2</v>
      </c>
      <c r="E13" s="12">
        <v>3826.3</v>
      </c>
      <c r="F13" s="10" t="s">
        <v>17</v>
      </c>
      <c r="G13" s="10">
        <v>12</v>
      </c>
      <c r="H13" s="13">
        <v>765.2600000000001</v>
      </c>
      <c r="I13" s="30">
        <v>9183.12</v>
      </c>
      <c r="J13" s="30">
        <v>0.2</v>
      </c>
    </row>
    <row r="14" spans="1:10" ht="69" customHeight="1">
      <c r="A14" s="9">
        <v>7</v>
      </c>
      <c r="B14" s="11" t="s">
        <v>52</v>
      </c>
      <c r="C14" s="9" t="s">
        <v>28</v>
      </c>
      <c r="D14" s="12">
        <v>0.18000000000000002</v>
      </c>
      <c r="E14" s="12">
        <v>3826.3</v>
      </c>
      <c r="F14" s="10" t="s">
        <v>17</v>
      </c>
      <c r="G14" s="10">
        <v>12</v>
      </c>
      <c r="H14" s="13">
        <v>688.7340000000002</v>
      </c>
      <c r="I14" s="30">
        <v>8264.808</v>
      </c>
      <c r="J14" s="30">
        <v>0.18</v>
      </c>
    </row>
    <row r="15" spans="1:10" ht="72" customHeight="1">
      <c r="A15" s="9">
        <v>8</v>
      </c>
      <c r="B15" s="27" t="s">
        <v>47</v>
      </c>
      <c r="C15" s="9" t="s">
        <v>28</v>
      </c>
      <c r="D15" s="12">
        <v>0.19</v>
      </c>
      <c r="E15" s="12">
        <v>3826.3</v>
      </c>
      <c r="F15" s="10" t="s">
        <v>17</v>
      </c>
      <c r="G15" s="10">
        <v>12</v>
      </c>
      <c r="H15" s="13">
        <v>726.9970000000001</v>
      </c>
      <c r="I15" s="30">
        <v>8723.964</v>
      </c>
      <c r="J15" s="30">
        <v>0.18999999999999997</v>
      </c>
    </row>
    <row r="16" spans="1:10" ht="33" customHeight="1">
      <c r="A16" s="9">
        <v>9</v>
      </c>
      <c r="B16" s="11" t="s">
        <v>53</v>
      </c>
      <c r="C16" s="9" t="s">
        <v>16</v>
      </c>
      <c r="D16" s="12">
        <v>0.52</v>
      </c>
      <c r="E16" s="12">
        <v>3826.3</v>
      </c>
      <c r="F16" s="10" t="s">
        <v>56</v>
      </c>
      <c r="G16" s="10">
        <v>12</v>
      </c>
      <c r="H16" s="13">
        <v>1989.6760000000002</v>
      </c>
      <c r="I16" s="30">
        <v>23876.112</v>
      </c>
      <c r="J16" s="30">
        <v>0.52</v>
      </c>
    </row>
    <row r="17" spans="1:10" ht="33" customHeight="1">
      <c r="A17" s="9">
        <v>10</v>
      </c>
      <c r="B17" s="11" t="s">
        <v>29</v>
      </c>
      <c r="C17" s="9" t="s">
        <v>16</v>
      </c>
      <c r="D17" s="12">
        <v>0.44</v>
      </c>
      <c r="E17" s="12">
        <v>3826.3</v>
      </c>
      <c r="F17" s="10" t="s">
        <v>56</v>
      </c>
      <c r="G17" s="10">
        <v>12</v>
      </c>
      <c r="H17" s="13">
        <v>1683.5720000000001</v>
      </c>
      <c r="I17" s="30">
        <v>20202.864</v>
      </c>
      <c r="J17" s="30">
        <v>0.44</v>
      </c>
    </row>
    <row r="18" spans="1:10" ht="41.25" customHeight="1">
      <c r="A18" s="9">
        <v>11</v>
      </c>
      <c r="B18" s="11" t="s">
        <v>30</v>
      </c>
      <c r="C18" s="9" t="s">
        <v>28</v>
      </c>
      <c r="D18" s="12">
        <v>0.05</v>
      </c>
      <c r="E18" s="12">
        <v>3826.3</v>
      </c>
      <c r="F18" s="10" t="s">
        <v>31</v>
      </c>
      <c r="G18" s="10">
        <v>12</v>
      </c>
      <c r="H18" s="13">
        <v>191.31500000000003</v>
      </c>
      <c r="I18" s="30">
        <v>2295.78</v>
      </c>
      <c r="J18" s="30">
        <v>0.05</v>
      </c>
    </row>
    <row r="19" spans="1:10" ht="100.5" customHeight="1">
      <c r="A19" s="9">
        <v>12</v>
      </c>
      <c r="B19" s="11" t="s">
        <v>32</v>
      </c>
      <c r="C19" s="9" t="s">
        <v>28</v>
      </c>
      <c r="D19" s="12">
        <v>0.08</v>
      </c>
      <c r="E19" s="12">
        <v>3826.3</v>
      </c>
      <c r="F19" s="10" t="s">
        <v>62</v>
      </c>
      <c r="G19" s="10">
        <v>12</v>
      </c>
      <c r="H19" s="13">
        <v>306.10400000000004</v>
      </c>
      <c r="I19" s="30">
        <v>3673.2480000000005</v>
      </c>
      <c r="J19" s="30">
        <v>0.08</v>
      </c>
    </row>
    <row r="20" spans="1:10" ht="16.5">
      <c r="A20" s="9">
        <v>13</v>
      </c>
      <c r="B20" s="40" t="s">
        <v>58</v>
      </c>
      <c r="C20" s="9" t="s">
        <v>33</v>
      </c>
      <c r="D20" s="12">
        <v>0.26</v>
      </c>
      <c r="E20" s="12">
        <v>3826.3</v>
      </c>
      <c r="F20" s="10" t="s">
        <v>24</v>
      </c>
      <c r="G20" s="10">
        <v>12</v>
      </c>
      <c r="H20" s="13">
        <v>994.8380000000001</v>
      </c>
      <c r="I20" s="30">
        <v>11938.056</v>
      </c>
      <c r="J20" s="30">
        <v>0.26</v>
      </c>
    </row>
    <row r="21" spans="1:10" ht="31.5">
      <c r="A21" s="9">
        <v>14</v>
      </c>
      <c r="B21" s="27" t="s">
        <v>54</v>
      </c>
      <c r="C21" s="9" t="s">
        <v>34</v>
      </c>
      <c r="D21" s="12">
        <v>1.87</v>
      </c>
      <c r="E21" s="12">
        <v>3826.3</v>
      </c>
      <c r="F21" s="10" t="s">
        <v>56</v>
      </c>
      <c r="G21" s="10">
        <v>12</v>
      </c>
      <c r="H21" s="13">
        <v>7155.1810000000005</v>
      </c>
      <c r="I21" s="30">
        <v>85862.172</v>
      </c>
      <c r="J21" s="30">
        <v>1.87</v>
      </c>
    </row>
    <row r="22" spans="1:10" ht="47.25">
      <c r="A22" s="9">
        <v>15</v>
      </c>
      <c r="B22" s="27" t="s">
        <v>81</v>
      </c>
      <c r="C22" s="9" t="s">
        <v>35</v>
      </c>
      <c r="D22" s="12">
        <v>3.1199999999999997</v>
      </c>
      <c r="E22" s="12">
        <v>3826.3</v>
      </c>
      <c r="F22" s="10" t="s">
        <v>36</v>
      </c>
      <c r="G22" s="10">
        <v>12</v>
      </c>
      <c r="H22" s="13">
        <v>11938.055999999999</v>
      </c>
      <c r="I22" s="30">
        <v>143256.672</v>
      </c>
      <c r="J22" s="30">
        <v>3.1199999999999997</v>
      </c>
    </row>
    <row r="23" spans="1:10" ht="31.5">
      <c r="A23" s="9">
        <v>16</v>
      </c>
      <c r="B23" s="15" t="s">
        <v>37</v>
      </c>
      <c r="C23" s="16" t="s">
        <v>38</v>
      </c>
      <c r="D23" s="12">
        <v>7853.72</v>
      </c>
      <c r="E23" s="12">
        <v>2</v>
      </c>
      <c r="F23" s="10" t="s">
        <v>56</v>
      </c>
      <c r="G23" s="10">
        <v>12</v>
      </c>
      <c r="H23" s="13">
        <v>15707.44</v>
      </c>
      <c r="I23" s="30">
        <v>188489.28</v>
      </c>
      <c r="J23" s="30">
        <v>4.10512505553668</v>
      </c>
    </row>
    <row r="24" spans="1:10" ht="15.75">
      <c r="A24" s="9">
        <v>17</v>
      </c>
      <c r="B24" s="15" t="s">
        <v>39</v>
      </c>
      <c r="C24" s="16" t="s">
        <v>16</v>
      </c>
      <c r="D24" s="12">
        <v>1.74</v>
      </c>
      <c r="E24" s="12">
        <v>3826.3</v>
      </c>
      <c r="F24" s="10" t="s">
        <v>56</v>
      </c>
      <c r="G24" s="10">
        <v>12</v>
      </c>
      <c r="H24" s="13">
        <v>6657.762000000001</v>
      </c>
      <c r="I24" s="30">
        <v>79893.144</v>
      </c>
      <c r="J24" s="30">
        <v>1.7399999999999998</v>
      </c>
    </row>
    <row r="25" spans="1:10" ht="15.75">
      <c r="A25" s="9">
        <v>18</v>
      </c>
      <c r="B25" s="15" t="s">
        <v>40</v>
      </c>
      <c r="C25" s="16" t="s">
        <v>41</v>
      </c>
      <c r="D25" s="12">
        <v>0.24000000000000002</v>
      </c>
      <c r="E25" s="12">
        <v>3826.3</v>
      </c>
      <c r="F25" s="10" t="s">
        <v>56</v>
      </c>
      <c r="G25" s="10">
        <v>12</v>
      </c>
      <c r="H25" s="13">
        <v>918.3120000000001</v>
      </c>
      <c r="I25" s="30">
        <v>11019.744000000002</v>
      </c>
      <c r="J25" s="30">
        <v>0.24000000000000005</v>
      </c>
    </row>
    <row r="26" spans="1:10" ht="48.75" customHeight="1">
      <c r="A26" s="9">
        <v>19</v>
      </c>
      <c r="B26" s="38" t="s">
        <v>42</v>
      </c>
      <c r="C26" s="14" t="s">
        <v>16</v>
      </c>
      <c r="D26" s="12">
        <v>1.3800000000000001</v>
      </c>
      <c r="E26" s="12">
        <v>3826.3</v>
      </c>
      <c r="F26" s="10" t="s">
        <v>56</v>
      </c>
      <c r="G26" s="10">
        <v>12</v>
      </c>
      <c r="H26" s="13">
        <v>5280.294000000001</v>
      </c>
      <c r="I26" s="30">
        <v>63363.528000000006</v>
      </c>
      <c r="J26" s="30">
        <v>1.3800000000000001</v>
      </c>
    </row>
    <row r="27" spans="1:11" s="4" customFormat="1" ht="15.75">
      <c r="A27" s="91" t="s">
        <v>59</v>
      </c>
      <c r="B27" s="99"/>
      <c r="C27" s="91"/>
      <c r="D27" s="91"/>
      <c r="E27" s="91"/>
      <c r="F27" s="91"/>
      <c r="G27" s="55"/>
      <c r="H27" s="57">
        <v>57605.425</v>
      </c>
      <c r="I27" s="57">
        <v>691265.1</v>
      </c>
      <c r="J27" s="56">
        <v>15.055125055536681</v>
      </c>
      <c r="K27" s="34"/>
    </row>
    <row r="28" spans="1:11" s="45" customFormat="1" ht="15.75">
      <c r="A28" s="93" t="s">
        <v>43</v>
      </c>
      <c r="B28" s="93"/>
      <c r="C28" s="93"/>
      <c r="D28" s="93"/>
      <c r="E28" s="93"/>
      <c r="F28" s="93"/>
      <c r="G28" s="93"/>
      <c r="H28" s="93"/>
      <c r="I28" s="93"/>
      <c r="J28" s="86"/>
      <c r="K28" s="44"/>
    </row>
    <row r="29" spans="1:11" s="4" customFormat="1" ht="47.25">
      <c r="A29" s="46" t="s">
        <v>5</v>
      </c>
      <c r="B29" s="46" t="s">
        <v>6</v>
      </c>
      <c r="C29" s="46" t="s">
        <v>7</v>
      </c>
      <c r="D29" s="46" t="s">
        <v>8</v>
      </c>
      <c r="E29" s="46" t="s">
        <v>9</v>
      </c>
      <c r="F29" s="47" t="s">
        <v>57</v>
      </c>
      <c r="G29" s="47"/>
      <c r="H29" s="35" t="s">
        <v>11</v>
      </c>
      <c r="I29" s="35" t="s">
        <v>10</v>
      </c>
      <c r="J29" s="35" t="s">
        <v>48</v>
      </c>
      <c r="K29" s="34"/>
    </row>
    <row r="30" spans="1:11" s="4" customFormat="1" ht="56.25" customHeight="1">
      <c r="A30" s="46">
        <v>1</v>
      </c>
      <c r="B30" s="48" t="s">
        <v>43</v>
      </c>
      <c r="C30" s="49"/>
      <c r="D30" s="18">
        <v>3.66</v>
      </c>
      <c r="E30" s="46">
        <v>3826.3</v>
      </c>
      <c r="F30" s="47" t="s">
        <v>44</v>
      </c>
      <c r="G30" s="47">
        <v>12</v>
      </c>
      <c r="H30" s="35"/>
      <c r="I30" s="35">
        <v>168051.09600000002</v>
      </c>
      <c r="J30" s="50">
        <v>3.66</v>
      </c>
      <c r="K30" s="34"/>
    </row>
    <row r="31" spans="1:11" s="4" customFormat="1" ht="37.5" customHeight="1">
      <c r="A31" s="46">
        <v>2</v>
      </c>
      <c r="B31" s="39" t="s">
        <v>12</v>
      </c>
      <c r="C31" s="46" t="s">
        <v>13</v>
      </c>
      <c r="D31" s="18">
        <v>14.06</v>
      </c>
      <c r="E31" s="18">
        <v>1680</v>
      </c>
      <c r="F31" s="47" t="s">
        <v>44</v>
      </c>
      <c r="G31" s="47">
        <v>1</v>
      </c>
      <c r="H31" s="35">
        <v>23620.8</v>
      </c>
      <c r="I31" s="50">
        <v>23620.8</v>
      </c>
      <c r="J31" s="50">
        <v>0.5144395368894231</v>
      </c>
      <c r="K31" s="34"/>
    </row>
    <row r="32" spans="1:11" s="4" customFormat="1" ht="36" customHeight="1">
      <c r="A32" s="46">
        <v>3</v>
      </c>
      <c r="B32" s="39" t="s">
        <v>14</v>
      </c>
      <c r="C32" s="46" t="s">
        <v>13</v>
      </c>
      <c r="D32" s="18">
        <v>10.14</v>
      </c>
      <c r="E32" s="18">
        <v>1680</v>
      </c>
      <c r="F32" s="47" t="s">
        <v>44</v>
      </c>
      <c r="G32" s="47">
        <v>1</v>
      </c>
      <c r="H32" s="35">
        <v>17035.2</v>
      </c>
      <c r="I32" s="50">
        <v>17035.2</v>
      </c>
      <c r="J32" s="50">
        <v>0.3710111596058856</v>
      </c>
      <c r="K32" s="34"/>
    </row>
    <row r="33" spans="1:11" s="4" customFormat="1" ht="15" customHeight="1">
      <c r="A33" s="90" t="s">
        <v>59</v>
      </c>
      <c r="B33" s="90"/>
      <c r="C33" s="90"/>
      <c r="D33" s="90"/>
      <c r="E33" s="90"/>
      <c r="F33" s="90"/>
      <c r="G33" s="58"/>
      <c r="H33" s="59"/>
      <c r="I33" s="59">
        <v>208707.09600000002</v>
      </c>
      <c r="J33" s="59">
        <v>4.545450696495308</v>
      </c>
      <c r="K33" s="34"/>
    </row>
    <row r="34" spans="1:11" s="52" customFormat="1" ht="15.75">
      <c r="A34" s="91" t="s">
        <v>61</v>
      </c>
      <c r="B34" s="91"/>
      <c r="C34" s="91"/>
      <c r="D34" s="91"/>
      <c r="E34" s="91"/>
      <c r="F34" s="91"/>
      <c r="G34" s="60">
        <v>19.60057575203199</v>
      </c>
      <c r="H34" s="56"/>
      <c r="I34" s="61">
        <v>899972.196</v>
      </c>
      <c r="J34" s="56">
        <v>19.60057575203199</v>
      </c>
      <c r="K34" s="51"/>
    </row>
    <row r="35" spans="1:11" s="45" customFormat="1" ht="15.75">
      <c r="A35" s="93" t="s">
        <v>60</v>
      </c>
      <c r="B35" s="93"/>
      <c r="C35" s="93"/>
      <c r="D35" s="93"/>
      <c r="E35" s="93"/>
      <c r="F35" s="93"/>
      <c r="G35" s="93"/>
      <c r="H35" s="93"/>
      <c r="I35" s="93"/>
      <c r="J35" s="87"/>
      <c r="K35" s="44"/>
    </row>
    <row r="36" spans="1:11" s="63" customFormat="1" ht="47.25">
      <c r="A36" s="37">
        <v>1</v>
      </c>
      <c r="B36" s="39" t="s">
        <v>63</v>
      </c>
      <c r="C36" s="17" t="s">
        <v>16</v>
      </c>
      <c r="D36" s="18">
        <v>2.51</v>
      </c>
      <c r="E36" s="12">
        <v>3826.3</v>
      </c>
      <c r="F36" s="19" t="s">
        <v>27</v>
      </c>
      <c r="G36" s="10">
        <v>12</v>
      </c>
      <c r="H36" s="13">
        <v>9604.012999999999</v>
      </c>
      <c r="I36" s="30">
        <v>115248.15599999999</v>
      </c>
      <c r="J36" s="30">
        <v>2.51</v>
      </c>
      <c r="K36" s="62"/>
    </row>
    <row r="37" spans="1:11" s="63" customFormat="1" ht="15.75">
      <c r="A37" s="94" t="s">
        <v>82</v>
      </c>
      <c r="B37" s="95"/>
      <c r="C37" s="95"/>
      <c r="D37" s="95"/>
      <c r="E37" s="95"/>
      <c r="F37" s="96"/>
      <c r="G37" s="64">
        <v>22.11057575203199</v>
      </c>
      <c r="H37" s="65"/>
      <c r="I37" s="66"/>
      <c r="J37" s="88">
        <v>22.11057575203199</v>
      </c>
      <c r="K37" s="62"/>
    </row>
    <row r="38" spans="1:11" s="4" customFormat="1" ht="18.75" customHeight="1">
      <c r="A38" s="53" t="s">
        <v>45</v>
      </c>
      <c r="B38" s="92" t="s">
        <v>50</v>
      </c>
      <c r="C38" s="92"/>
      <c r="D38" s="92"/>
      <c r="E38" s="92"/>
      <c r="F38" s="92"/>
      <c r="G38" s="92"/>
      <c r="H38" s="92"/>
      <c r="I38" s="92"/>
      <c r="J38" s="86"/>
      <c r="K38" s="34"/>
    </row>
    <row r="39" spans="1:11" s="4" customFormat="1" ht="15.75">
      <c r="A39" s="54"/>
      <c r="B39" s="92"/>
      <c r="C39" s="92"/>
      <c r="D39" s="92"/>
      <c r="E39" s="92"/>
      <c r="F39" s="92"/>
      <c r="G39" s="92"/>
      <c r="H39" s="92"/>
      <c r="I39" s="92"/>
      <c r="J39" s="86"/>
      <c r="K39" s="34"/>
    </row>
    <row r="40" spans="1:11" s="4" customFormat="1" ht="36" customHeight="1">
      <c r="A40" s="54"/>
      <c r="B40" s="92"/>
      <c r="C40" s="92"/>
      <c r="D40" s="92"/>
      <c r="E40" s="92"/>
      <c r="F40" s="92"/>
      <c r="G40" s="92"/>
      <c r="H40" s="92"/>
      <c r="I40" s="92"/>
      <c r="J40" s="86"/>
      <c r="K40" s="34"/>
    </row>
    <row r="41" spans="1:9" ht="18.75" customHeight="1">
      <c r="A41" s="20"/>
      <c r="B41" s="20"/>
      <c r="C41" s="20"/>
      <c r="D41" s="20"/>
      <c r="E41" s="20"/>
      <c r="F41" s="21"/>
      <c r="G41" s="21"/>
      <c r="H41" s="31"/>
      <c r="I41" s="31"/>
    </row>
    <row r="42" spans="1:11" s="24" customFormat="1" ht="15.75">
      <c r="A42" s="22"/>
      <c r="B42" s="23"/>
      <c r="C42" s="22"/>
      <c r="D42" s="23" t="s">
        <v>46</v>
      </c>
      <c r="F42" s="25"/>
      <c r="G42" s="25"/>
      <c r="H42" s="32"/>
      <c r="I42" s="32"/>
      <c r="J42" s="89"/>
      <c r="K42" s="36"/>
    </row>
    <row r="43" spans="1:11" s="24" customFormat="1" ht="37.5" customHeight="1">
      <c r="A43" s="22"/>
      <c r="B43" s="22"/>
      <c r="C43" s="22"/>
      <c r="D43" s="23"/>
      <c r="E43" s="22"/>
      <c r="F43" s="25"/>
      <c r="G43" s="25"/>
      <c r="H43" s="32"/>
      <c r="I43" s="32"/>
      <c r="J43" s="89"/>
      <c r="K43" s="36"/>
    </row>
  </sheetData>
  <sheetProtection/>
  <mergeCells count="9">
    <mergeCell ref="A3:I4"/>
    <mergeCell ref="A6:I6"/>
    <mergeCell ref="A27:F27"/>
    <mergeCell ref="A33:F33"/>
    <mergeCell ref="A34:F34"/>
    <mergeCell ref="B38:I40"/>
    <mergeCell ref="A28:I28"/>
    <mergeCell ref="A35:I35"/>
    <mergeCell ref="A37:F37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4">
      <selection activeCell="D20" sqref="D20:D23"/>
    </sheetView>
  </sheetViews>
  <sheetFormatPr defaultColWidth="9.140625" defaultRowHeight="15"/>
  <cols>
    <col min="1" max="1" width="9.140625" style="67" customWidth="1"/>
    <col min="2" max="2" width="81.421875" style="68" customWidth="1"/>
    <col min="3" max="3" width="36.421875" style="69" customWidth="1"/>
    <col min="4" max="4" width="40.7109375" style="68" customWidth="1"/>
    <col min="5" max="16384" width="9.140625" style="68" customWidth="1"/>
  </cols>
  <sheetData>
    <row r="1" spans="1:4" s="84" customFormat="1" ht="33" customHeight="1">
      <c r="A1" s="82"/>
      <c r="B1" s="83" t="s">
        <v>64</v>
      </c>
      <c r="C1" s="83"/>
      <c r="D1" s="83"/>
    </row>
    <row r="2" spans="1:3" s="84" customFormat="1" ht="33" customHeight="1">
      <c r="A2" s="82"/>
      <c r="B2" s="84" t="s">
        <v>65</v>
      </c>
      <c r="C2" s="85" t="s">
        <v>76</v>
      </c>
    </row>
    <row r="3" spans="1:4" s="67" customFormat="1" ht="63">
      <c r="A3" s="70" t="s">
        <v>5</v>
      </c>
      <c r="B3" s="70" t="s">
        <v>66</v>
      </c>
      <c r="C3" s="70" t="s">
        <v>67</v>
      </c>
      <c r="D3" s="70" t="s">
        <v>68</v>
      </c>
    </row>
    <row r="4" spans="1:6" ht="31.5">
      <c r="A4" s="70">
        <v>1</v>
      </c>
      <c r="B4" s="71" t="s">
        <v>15</v>
      </c>
      <c r="C4" s="72">
        <v>0.32</v>
      </c>
      <c r="D4" s="72">
        <v>0.32</v>
      </c>
      <c r="F4" s="76"/>
    </row>
    <row r="5" spans="1:6" ht="15.75">
      <c r="A5" s="70">
        <f aca="true" t="shared" si="0" ref="A5:A28">A4+1</f>
        <v>2</v>
      </c>
      <c r="B5" s="73" t="s">
        <v>51</v>
      </c>
      <c r="C5" s="72">
        <v>0.08</v>
      </c>
      <c r="D5" s="72">
        <v>0.08</v>
      </c>
      <c r="F5" s="76"/>
    </row>
    <row r="6" spans="1:6" ht="15.75">
      <c r="A6" s="70">
        <f t="shared" si="0"/>
        <v>3</v>
      </c>
      <c r="B6" s="71" t="s">
        <v>19</v>
      </c>
      <c r="C6" s="72">
        <v>0.15</v>
      </c>
      <c r="D6" s="72">
        <v>0.15</v>
      </c>
      <c r="F6" s="76"/>
    </row>
    <row r="7" spans="1:6" ht="15.75">
      <c r="A7" s="70">
        <f t="shared" si="0"/>
        <v>4</v>
      </c>
      <c r="B7" s="71" t="s">
        <v>20</v>
      </c>
      <c r="C7" s="72">
        <v>0.07000000000000002</v>
      </c>
      <c r="D7" s="72">
        <v>0.07000000000000002</v>
      </c>
      <c r="F7" s="76"/>
    </row>
    <row r="8" spans="1:6" ht="15.75">
      <c r="A8" s="70">
        <f t="shared" si="0"/>
        <v>5</v>
      </c>
      <c r="B8" s="71" t="s">
        <v>22</v>
      </c>
      <c r="C8" s="74">
        <v>0.04</v>
      </c>
      <c r="D8" s="74">
        <v>0.04</v>
      </c>
      <c r="F8" s="76"/>
    </row>
    <row r="9" spans="1:6" ht="31.5">
      <c r="A9" s="70">
        <f t="shared" si="0"/>
        <v>6</v>
      </c>
      <c r="B9" s="71" t="s">
        <v>25</v>
      </c>
      <c r="C9" s="74">
        <v>0.18999999999999997</v>
      </c>
      <c r="D9" s="74">
        <v>0.18999999999999997</v>
      </c>
      <c r="F9" s="76"/>
    </row>
    <row r="10" spans="1:6" ht="15.75">
      <c r="A10" s="70">
        <f t="shared" si="0"/>
        <v>7</v>
      </c>
      <c r="B10" s="71" t="s">
        <v>52</v>
      </c>
      <c r="C10" s="74">
        <v>0.17</v>
      </c>
      <c r="D10" s="74">
        <v>0.17</v>
      </c>
      <c r="F10" s="76"/>
    </row>
    <row r="11" spans="1:6" ht="15.75">
      <c r="A11" s="70">
        <f t="shared" si="0"/>
        <v>8</v>
      </c>
      <c r="B11" s="71" t="s">
        <v>47</v>
      </c>
      <c r="C11" s="74">
        <v>0.18</v>
      </c>
      <c r="D11" s="74">
        <v>0.18</v>
      </c>
      <c r="F11" s="76"/>
    </row>
    <row r="12" spans="1:6" ht="15.75">
      <c r="A12" s="70">
        <f t="shared" si="0"/>
        <v>9</v>
      </c>
      <c r="B12" s="71" t="s">
        <v>69</v>
      </c>
      <c r="C12" s="74">
        <v>0.5000000000000001</v>
      </c>
      <c r="D12" s="74">
        <v>0.5000000000000001</v>
      </c>
      <c r="F12" s="76"/>
    </row>
    <row r="13" spans="1:6" ht="15.75">
      <c r="A13" s="70">
        <f t="shared" si="0"/>
        <v>10</v>
      </c>
      <c r="B13" s="71" t="s">
        <v>70</v>
      </c>
      <c r="C13" s="74">
        <v>0.42</v>
      </c>
      <c r="D13" s="74">
        <v>0.42</v>
      </c>
      <c r="F13" s="76"/>
    </row>
    <row r="14" spans="1:6" ht="15.75">
      <c r="A14" s="70">
        <f t="shared" si="0"/>
        <v>11</v>
      </c>
      <c r="B14" s="71" t="s">
        <v>30</v>
      </c>
      <c r="C14" s="74">
        <v>0.05</v>
      </c>
      <c r="D14" s="74">
        <v>0.05</v>
      </c>
      <c r="F14" s="76"/>
    </row>
    <row r="15" spans="1:6" ht="15.75">
      <c r="A15" s="70">
        <f t="shared" si="0"/>
        <v>12</v>
      </c>
      <c r="B15" s="71" t="s">
        <v>32</v>
      </c>
      <c r="C15" s="74">
        <v>0.08</v>
      </c>
      <c r="D15" s="74">
        <v>0.08</v>
      </c>
      <c r="F15" s="76"/>
    </row>
    <row r="16" spans="1:6" ht="15.75">
      <c r="A16" s="70">
        <f t="shared" si="0"/>
        <v>13</v>
      </c>
      <c r="B16" s="71" t="s">
        <v>58</v>
      </c>
      <c r="C16" s="74">
        <v>0.25000000000000006</v>
      </c>
      <c r="D16" s="74">
        <v>0.25000000000000006</v>
      </c>
      <c r="F16" s="76"/>
    </row>
    <row r="17" spans="1:6" ht="15.75">
      <c r="A17" s="70">
        <f t="shared" si="0"/>
        <v>14</v>
      </c>
      <c r="B17" s="71" t="s">
        <v>54</v>
      </c>
      <c r="C17" s="74">
        <v>1.66</v>
      </c>
      <c r="D17" s="74">
        <v>1.66</v>
      </c>
      <c r="F17" s="76"/>
    </row>
    <row r="18" spans="1:6" ht="15.75">
      <c r="A18" s="70">
        <f t="shared" si="0"/>
        <v>15</v>
      </c>
      <c r="B18" s="71" t="s">
        <v>55</v>
      </c>
      <c r="C18" s="74">
        <v>1.91</v>
      </c>
      <c r="D18" s="74">
        <v>1.91</v>
      </c>
      <c r="F18" s="76"/>
    </row>
    <row r="19" spans="1:6" ht="15.75">
      <c r="A19" s="70">
        <f t="shared" si="0"/>
        <v>16</v>
      </c>
      <c r="B19" s="75" t="s">
        <v>71</v>
      </c>
      <c r="C19" s="72">
        <v>0.54</v>
      </c>
      <c r="D19" s="72"/>
      <c r="F19" s="76"/>
    </row>
    <row r="20" spans="1:4" ht="18" customHeight="1">
      <c r="A20" s="70">
        <f t="shared" si="0"/>
        <v>17</v>
      </c>
      <c r="B20" s="75" t="s">
        <v>79</v>
      </c>
      <c r="C20" s="72">
        <v>0.43</v>
      </c>
      <c r="D20" s="72">
        <v>0.43</v>
      </c>
    </row>
    <row r="21" spans="1:4" ht="31.5">
      <c r="A21" s="70">
        <f t="shared" si="0"/>
        <v>18</v>
      </c>
      <c r="B21" s="75" t="s">
        <v>80</v>
      </c>
      <c r="C21" s="72">
        <v>0.38</v>
      </c>
      <c r="D21" s="72">
        <v>0.38</v>
      </c>
    </row>
    <row r="22" spans="1:4" ht="15.75">
      <c r="A22" s="70">
        <f t="shared" si="0"/>
        <v>19</v>
      </c>
      <c r="B22" s="75" t="s">
        <v>72</v>
      </c>
      <c r="C22" s="72">
        <v>0.27</v>
      </c>
      <c r="D22" s="72">
        <v>0.27</v>
      </c>
    </row>
    <row r="23" spans="1:4" ht="15.75">
      <c r="A23" s="70">
        <f t="shared" si="0"/>
        <v>20</v>
      </c>
      <c r="B23" s="75" t="s">
        <v>73</v>
      </c>
      <c r="C23" s="72">
        <v>0.02</v>
      </c>
      <c r="D23" s="72">
        <v>0.02</v>
      </c>
    </row>
    <row r="24" spans="1:4" ht="15.75">
      <c r="A24" s="70">
        <f t="shared" si="0"/>
        <v>21</v>
      </c>
      <c r="B24" s="75" t="s">
        <v>37</v>
      </c>
      <c r="C24" s="72">
        <v>3.9617123591981813</v>
      </c>
      <c r="D24" s="72">
        <v>3.9617123591981813</v>
      </c>
    </row>
    <row r="25" spans="1:4" ht="15.75">
      <c r="A25" s="70">
        <f t="shared" si="0"/>
        <v>22</v>
      </c>
      <c r="B25" s="75" t="s">
        <v>39</v>
      </c>
      <c r="C25" s="74">
        <v>1.68</v>
      </c>
      <c r="D25" s="74">
        <v>1.68</v>
      </c>
    </row>
    <row r="26" spans="1:4" ht="15.75">
      <c r="A26" s="70">
        <f t="shared" si="0"/>
        <v>23</v>
      </c>
      <c r="B26" s="75" t="s">
        <v>40</v>
      </c>
      <c r="C26" s="74">
        <v>0.23</v>
      </c>
      <c r="D26" s="74">
        <v>0.23</v>
      </c>
    </row>
    <row r="27" spans="1:4" ht="15.75">
      <c r="A27" s="70">
        <f t="shared" si="0"/>
        <v>24</v>
      </c>
      <c r="B27" s="75" t="s">
        <v>42</v>
      </c>
      <c r="C27" s="74">
        <v>1.33</v>
      </c>
      <c r="D27" s="74">
        <v>1.33</v>
      </c>
    </row>
    <row r="28" spans="1:4" ht="15.75">
      <c r="A28" s="70">
        <f t="shared" si="0"/>
        <v>25</v>
      </c>
      <c r="B28" s="78" t="s">
        <v>43</v>
      </c>
      <c r="C28" s="79">
        <v>4.55</v>
      </c>
      <c r="D28" s="79">
        <v>4.55</v>
      </c>
    </row>
    <row r="29" spans="1:4" ht="15.75">
      <c r="A29" s="77"/>
      <c r="B29" s="80" t="s">
        <v>74</v>
      </c>
      <c r="C29" s="81">
        <f>SUM(C4:C28)</f>
        <v>19.46171235919818</v>
      </c>
      <c r="D29" s="81">
        <f>SUM(D4:D28)</f>
        <v>18.92171235919818</v>
      </c>
    </row>
    <row r="30" spans="1:4" ht="31.5">
      <c r="A30" s="77"/>
      <c r="B30" s="78" t="s">
        <v>75</v>
      </c>
      <c r="C30" s="100">
        <f>C29-D29</f>
        <v>0.5399999999999991</v>
      </c>
      <c r="D30" s="101"/>
    </row>
    <row r="31" ht="15.75">
      <c r="D31" s="76"/>
    </row>
    <row r="33" spans="2:3" ht="15.75">
      <c r="B33" s="68" t="s">
        <v>77</v>
      </c>
      <c r="C33" s="69" t="s">
        <v>78</v>
      </c>
    </row>
  </sheetData>
  <sheetProtection/>
  <mergeCells count="1">
    <mergeCell ref="C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2021-02-17T08:05:34Z</dcterms:modified>
  <cp:category/>
  <cp:version/>
  <cp:contentType/>
  <cp:contentStatus/>
</cp:coreProperties>
</file>